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6" i="1"/>
  <c r="Q6" s="1"/>
  <c r="K5"/>
  <c r="Q5" s="1"/>
  <c r="K4"/>
  <c r="Q4" s="1"/>
  <c r="K3"/>
  <c r="Q3" s="1"/>
  <c r="K2"/>
  <c r="Q2" s="1"/>
  <c r="H3"/>
  <c r="N3" s="1"/>
  <c r="H4"/>
  <c r="N4" s="1"/>
  <c r="H5"/>
  <c r="N5" s="1"/>
  <c r="H6"/>
  <c r="N6" s="1"/>
  <c r="H2"/>
  <c r="N2" s="1"/>
</calcChain>
</file>

<file path=xl/sharedStrings.xml><?xml version="1.0" encoding="utf-8"?>
<sst xmlns="http://schemas.openxmlformats.org/spreadsheetml/2006/main" count="40" uniqueCount="12">
  <si>
    <t>초기</t>
  </si>
  <si>
    <t>standard</t>
    <phoneticPr fontId="1" type="noConversion"/>
  </si>
  <si>
    <t>20배희석</t>
    <phoneticPr fontId="1" type="noConversion"/>
  </si>
  <si>
    <t>NH4-N 농도 (mg/L)</t>
    <phoneticPr fontId="1" type="noConversion"/>
  </si>
  <si>
    <t>1조</t>
  </si>
  <si>
    <t>1조</t>
    <phoneticPr fontId="1" type="noConversion"/>
  </si>
  <si>
    <t>흡광도</t>
    <phoneticPr fontId="1" type="noConversion"/>
  </si>
  <si>
    <t>2조</t>
    <phoneticPr fontId="1" type="noConversion"/>
  </si>
  <si>
    <t>NH4-N 30</t>
    <phoneticPr fontId="1" type="noConversion"/>
  </si>
  <si>
    <t>NH4-N 40</t>
    <phoneticPr fontId="1" type="noConversion"/>
  </si>
  <si>
    <t>NH4-N 50</t>
    <phoneticPr fontId="1" type="noConversion"/>
  </si>
  <si>
    <t>NH4-N 60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</si>
</sst>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Sheet1!$A$10:$A$14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4">
                  <c:v>0.05</c:v>
                </c:pt>
              </c:numCache>
            </c:numRef>
          </c:xVal>
          <c:yVal>
            <c:numRef>
              <c:f>Sheet1!$B$10:$B$14</c:f>
              <c:numCache>
                <c:formatCode>General</c:formatCode>
                <c:ptCount val="5"/>
                <c:pt idx="0">
                  <c:v>0.249</c:v>
                </c:pt>
                <c:pt idx="1">
                  <c:v>0.35799999999999998</c:v>
                </c:pt>
                <c:pt idx="2">
                  <c:v>0.58399999999999996</c:v>
                </c:pt>
                <c:pt idx="3">
                  <c:v>1.1279999999999999</c:v>
                </c:pt>
                <c:pt idx="4">
                  <c:v>1.284</c:v>
                </c:pt>
              </c:numCache>
            </c:numRef>
          </c:yVal>
        </c:ser>
        <c:axId val="84390272"/>
        <c:axId val="84391808"/>
      </c:scatterChart>
      <c:valAx>
        <c:axId val="84390272"/>
        <c:scaling>
          <c:orientation val="minMax"/>
        </c:scaling>
        <c:axPos val="b"/>
        <c:numFmt formatCode="General" sourceLinked="1"/>
        <c:tickLblPos val="nextTo"/>
        <c:crossAx val="84391808"/>
        <c:crosses val="autoZero"/>
        <c:crossBetween val="midCat"/>
      </c:valAx>
      <c:valAx>
        <c:axId val="84391808"/>
        <c:scaling>
          <c:orientation val="minMax"/>
        </c:scaling>
        <c:axPos val="l"/>
        <c:numFmt formatCode="General" sourceLinked="1"/>
        <c:tickLblPos val="nextTo"/>
        <c:crossAx val="84390272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Sheet1!$N$1</c:f>
              <c:strCache>
                <c:ptCount val="1"/>
                <c:pt idx="0">
                  <c:v>1조</c:v>
                </c:pt>
              </c:strCache>
            </c:strRef>
          </c:tx>
          <c:cat>
            <c:strRef>
              <c:f>Sheet1!$M$2:$M$6</c:f>
              <c:strCache>
                <c:ptCount val="5"/>
                <c:pt idx="0">
                  <c:v>초기</c:v>
                </c:pt>
                <c:pt idx="1">
                  <c:v>NH4-N 30</c:v>
                </c:pt>
                <c:pt idx="2">
                  <c:v>NH4-N 40</c:v>
                </c:pt>
                <c:pt idx="3">
                  <c:v>NH4-N 50</c:v>
                </c:pt>
                <c:pt idx="4">
                  <c:v>NH4-N 60</c:v>
                </c:pt>
              </c:strCache>
            </c:strRef>
          </c:cat>
          <c:val>
            <c:numRef>
              <c:f>Sheet1!$N$2:$N$6</c:f>
              <c:numCache>
                <c:formatCode>General</c:formatCode>
                <c:ptCount val="5"/>
                <c:pt idx="0">
                  <c:v>437.13919999999996</c:v>
                </c:pt>
                <c:pt idx="1">
                  <c:v>231.24799999999996</c:v>
                </c:pt>
                <c:pt idx="2">
                  <c:v>206.94140000000002</c:v>
                </c:pt>
                <c:pt idx="3">
                  <c:v>217.42660000000001</c:v>
                </c:pt>
                <c:pt idx="4">
                  <c:v>244.59280000000001</c:v>
                </c:pt>
              </c:numCache>
            </c:numRef>
          </c:val>
        </c:ser>
        <c:axId val="84427520"/>
        <c:axId val="84429056"/>
      </c:barChart>
      <c:catAx>
        <c:axId val="84427520"/>
        <c:scaling>
          <c:orientation val="minMax"/>
        </c:scaling>
        <c:axPos val="b"/>
        <c:tickLblPos val="nextTo"/>
        <c:crossAx val="84429056"/>
        <c:crosses val="autoZero"/>
        <c:auto val="1"/>
        <c:lblAlgn val="ctr"/>
        <c:lblOffset val="100"/>
      </c:catAx>
      <c:valAx>
        <c:axId val="84429056"/>
        <c:scaling>
          <c:orientation val="minMax"/>
        </c:scaling>
        <c:axPos val="l"/>
        <c:numFmt formatCode="General" sourceLinked="1"/>
        <c:tickLblPos val="nextTo"/>
        <c:crossAx val="84427520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Sheet1!$Q$1</c:f>
              <c:strCache>
                <c:ptCount val="1"/>
                <c:pt idx="0">
                  <c:v>2조</c:v>
                </c:pt>
              </c:strCache>
            </c:strRef>
          </c:tx>
          <c:cat>
            <c:strRef>
              <c:f>Sheet1!$P$2:$P$6</c:f>
              <c:strCache>
                <c:ptCount val="5"/>
                <c:pt idx="0">
                  <c:v>초기</c:v>
                </c:pt>
                <c:pt idx="1">
                  <c:v>NH4-N 30</c:v>
                </c:pt>
                <c:pt idx="2">
                  <c:v>NH4-N 40</c:v>
                </c:pt>
                <c:pt idx="3">
                  <c:v>NH4-N 50</c:v>
                </c:pt>
                <c:pt idx="4">
                  <c:v>NH4-N 60</c:v>
                </c:pt>
              </c:strCache>
            </c:strRef>
          </c:cat>
          <c:val>
            <c:numRef>
              <c:f>Sheet1!$Q$2:$Q$6</c:f>
              <c:numCache>
                <c:formatCode>General</c:formatCode>
                <c:ptCount val="5"/>
                <c:pt idx="0">
                  <c:v>444.76479999999992</c:v>
                </c:pt>
                <c:pt idx="1">
                  <c:v>213.13720000000001</c:v>
                </c:pt>
                <c:pt idx="2">
                  <c:v>231.72459999999998</c:v>
                </c:pt>
                <c:pt idx="3">
                  <c:v>210.75420000000003</c:v>
                </c:pt>
                <c:pt idx="4">
                  <c:v>228.86499999999998</c:v>
                </c:pt>
              </c:numCache>
            </c:numRef>
          </c:val>
        </c:ser>
        <c:axId val="84445824"/>
        <c:axId val="84464000"/>
      </c:barChart>
      <c:catAx>
        <c:axId val="84445824"/>
        <c:scaling>
          <c:orientation val="minMax"/>
        </c:scaling>
        <c:axPos val="b"/>
        <c:tickLblPos val="nextTo"/>
        <c:crossAx val="84464000"/>
        <c:crosses val="autoZero"/>
        <c:auto val="1"/>
        <c:lblAlgn val="ctr"/>
        <c:lblOffset val="100"/>
      </c:catAx>
      <c:valAx>
        <c:axId val="84464000"/>
        <c:scaling>
          <c:orientation val="minMax"/>
        </c:scaling>
        <c:axPos val="l"/>
        <c:numFmt formatCode="General" sourceLinked="1"/>
        <c:tickLblPos val="nextTo"/>
        <c:crossAx val="84445824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457200</xdr:colOff>
      <xdr:row>28</xdr:row>
      <xdr:rowOff>19050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8</xdr:row>
      <xdr:rowOff>0</xdr:rowOff>
    </xdr:from>
    <xdr:to>
      <xdr:col>13</xdr:col>
      <xdr:colOff>457200</xdr:colOff>
      <xdr:row>21</xdr:row>
      <xdr:rowOff>19050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8</xdr:row>
      <xdr:rowOff>0</xdr:rowOff>
    </xdr:from>
    <xdr:to>
      <xdr:col>20</xdr:col>
      <xdr:colOff>457200</xdr:colOff>
      <xdr:row>21</xdr:row>
      <xdr:rowOff>19050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workbookViewId="0">
      <selection activeCell="A7" sqref="A7:E7"/>
    </sheetView>
  </sheetViews>
  <sheetFormatPr defaultRowHeight="16.5"/>
  <cols>
    <col min="1" max="16384" width="9" style="1"/>
  </cols>
  <sheetData>
    <row r="1" spans="1:18">
      <c r="A1" s="1" t="s">
        <v>2</v>
      </c>
      <c r="B1" s="1" t="s">
        <v>5</v>
      </c>
      <c r="E1" s="1" t="s">
        <v>7</v>
      </c>
      <c r="H1" s="1" t="s">
        <v>5</v>
      </c>
      <c r="K1" s="1" t="s">
        <v>7</v>
      </c>
      <c r="N1" s="2" t="s">
        <v>4</v>
      </c>
      <c r="O1" s="2"/>
      <c r="Q1" s="1" t="s">
        <v>7</v>
      </c>
    </row>
    <row r="2" spans="1:18">
      <c r="A2" s="1" t="s">
        <v>0</v>
      </c>
      <c r="B2" s="1">
        <v>0.91200000000000003</v>
      </c>
      <c r="D2" s="1" t="s">
        <v>0</v>
      </c>
      <c r="E2" s="1">
        <v>0.92800000000000005</v>
      </c>
      <c r="G2" s="1" t="s">
        <v>0</v>
      </c>
      <c r="H2" s="1">
        <f>23.83*B2+0.124</f>
        <v>21.856959999999997</v>
      </c>
      <c r="J2" s="1" t="s">
        <v>0</v>
      </c>
      <c r="K2" s="1">
        <f>23.83*E2+0.124</f>
        <v>22.238239999999998</v>
      </c>
      <c r="M2" s="1" t="s">
        <v>0</v>
      </c>
      <c r="N2" s="1">
        <f>H2*20</f>
        <v>437.13919999999996</v>
      </c>
      <c r="P2" s="1" t="s">
        <v>0</v>
      </c>
      <c r="Q2" s="1">
        <f t="shared" ref="Q2:Q7" si="0">K2*20</f>
        <v>444.76479999999992</v>
      </c>
    </row>
    <row r="3" spans="1:18">
      <c r="A3" s="1" t="s">
        <v>8</v>
      </c>
      <c r="B3" s="1">
        <v>0.48</v>
      </c>
      <c r="D3" s="1" t="s">
        <v>8</v>
      </c>
      <c r="E3" s="1">
        <v>0.442</v>
      </c>
      <c r="G3" s="1" t="s">
        <v>8</v>
      </c>
      <c r="H3" s="1">
        <f t="shared" ref="H3:H7" si="1">23.83*B3+0.124</f>
        <v>11.562399999999998</v>
      </c>
      <c r="J3" s="1" t="s">
        <v>8</v>
      </c>
      <c r="K3" s="1">
        <f t="shared" ref="K3:K7" si="2">23.83*E3+0.124</f>
        <v>10.65686</v>
      </c>
      <c r="M3" s="1" t="s">
        <v>8</v>
      </c>
      <c r="N3" s="1">
        <f t="shared" ref="N3:N7" si="3">H3*20</f>
        <v>231.24799999999996</v>
      </c>
      <c r="P3" s="1" t="s">
        <v>8</v>
      </c>
      <c r="Q3" s="1">
        <f t="shared" si="0"/>
        <v>213.13720000000001</v>
      </c>
    </row>
    <row r="4" spans="1:18">
      <c r="A4" s="1" t="s">
        <v>9</v>
      </c>
      <c r="B4" s="1">
        <v>0.42899999999999999</v>
      </c>
      <c r="D4" s="1" t="s">
        <v>9</v>
      </c>
      <c r="E4" s="1">
        <v>0.48099999999999998</v>
      </c>
      <c r="G4" s="1" t="s">
        <v>9</v>
      </c>
      <c r="H4" s="1">
        <f t="shared" si="1"/>
        <v>10.34707</v>
      </c>
      <c r="J4" s="1" t="s">
        <v>9</v>
      </c>
      <c r="K4" s="1">
        <f t="shared" si="2"/>
        <v>11.586229999999999</v>
      </c>
      <c r="M4" s="1" t="s">
        <v>9</v>
      </c>
      <c r="N4" s="1">
        <f t="shared" si="3"/>
        <v>206.94140000000002</v>
      </c>
      <c r="P4" s="1" t="s">
        <v>9</v>
      </c>
      <c r="Q4" s="1">
        <f t="shared" si="0"/>
        <v>231.72459999999998</v>
      </c>
    </row>
    <row r="5" spans="1:18">
      <c r="A5" s="1" t="s">
        <v>10</v>
      </c>
      <c r="B5" s="1">
        <v>0.45100000000000001</v>
      </c>
      <c r="D5" s="1" t="s">
        <v>10</v>
      </c>
      <c r="E5" s="1">
        <v>0.437</v>
      </c>
      <c r="G5" s="1" t="s">
        <v>10</v>
      </c>
      <c r="H5" s="1">
        <f t="shared" si="1"/>
        <v>10.87133</v>
      </c>
      <c r="J5" s="1" t="s">
        <v>10</v>
      </c>
      <c r="K5" s="1">
        <f t="shared" si="2"/>
        <v>10.537710000000001</v>
      </c>
      <c r="M5" s="1" t="s">
        <v>10</v>
      </c>
      <c r="N5" s="1">
        <f t="shared" si="3"/>
        <v>217.42660000000001</v>
      </c>
      <c r="P5" s="1" t="s">
        <v>10</v>
      </c>
      <c r="Q5" s="1">
        <f t="shared" si="0"/>
        <v>210.75420000000003</v>
      </c>
    </row>
    <row r="6" spans="1:18">
      <c r="A6" s="1" t="s">
        <v>11</v>
      </c>
      <c r="B6" s="1">
        <v>0.50800000000000001</v>
      </c>
      <c r="D6" s="1" t="s">
        <v>11</v>
      </c>
      <c r="E6" s="1">
        <v>0.47499999999999998</v>
      </c>
      <c r="G6" s="1" t="s">
        <v>11</v>
      </c>
      <c r="H6" s="1">
        <f t="shared" si="1"/>
        <v>12.22964</v>
      </c>
      <c r="J6" s="1" t="s">
        <v>11</v>
      </c>
      <c r="K6" s="1">
        <f t="shared" si="2"/>
        <v>11.443249999999999</v>
      </c>
      <c r="M6" s="1" t="s">
        <v>11</v>
      </c>
      <c r="N6" s="1">
        <f t="shared" si="3"/>
        <v>244.59280000000001</v>
      </c>
      <c r="P6" s="1" t="s">
        <v>11</v>
      </c>
      <c r="Q6" s="1">
        <f t="shared" si="0"/>
        <v>228.86499999999998</v>
      </c>
    </row>
    <row r="7" spans="1:18">
      <c r="A7" s="3" t="s">
        <v>6</v>
      </c>
      <c r="B7" s="3"/>
      <c r="C7" s="3"/>
      <c r="D7" s="3"/>
      <c r="E7" s="3"/>
      <c r="F7" s="2"/>
      <c r="M7" s="3" t="s">
        <v>3</v>
      </c>
      <c r="N7" s="3"/>
      <c r="O7" s="3"/>
      <c r="P7" s="3"/>
      <c r="Q7" s="3"/>
      <c r="R7" s="2"/>
    </row>
    <row r="9" spans="1:18">
      <c r="A9" s="1" t="s">
        <v>1</v>
      </c>
    </row>
    <row r="10" spans="1:18">
      <c r="A10" s="1">
        <v>5.0000000000000001E-3</v>
      </c>
      <c r="B10" s="1">
        <v>0.249</v>
      </c>
    </row>
    <row r="11" spans="1:18">
      <c r="A11" s="1">
        <v>0.01</v>
      </c>
      <c r="B11" s="1">
        <v>0.35799999999999998</v>
      </c>
    </row>
    <row r="12" spans="1:18">
      <c r="A12" s="1">
        <v>0.02</v>
      </c>
      <c r="B12" s="1">
        <v>0.58399999999999996</v>
      </c>
    </row>
    <row r="13" spans="1:18">
      <c r="A13" s="1">
        <v>0.04</v>
      </c>
      <c r="B13" s="1">
        <v>1.1279999999999999</v>
      </c>
    </row>
    <row r="14" spans="1:18">
      <c r="A14" s="1">
        <v>0.05</v>
      </c>
      <c r="B14" s="1">
        <v>1.284</v>
      </c>
    </row>
  </sheetData>
  <mergeCells count="2">
    <mergeCell ref="M7:Q7"/>
    <mergeCell ref="A7:E7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2011-10-31T14:16:03Z</dcterms:modified>
</cp:coreProperties>
</file>